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ams29\Desktop\2023 for website\"/>
    </mc:Choice>
  </mc:AlternateContent>
  <xr:revisionPtr revIDLastSave="0" documentId="8_{41AF4A8D-B2AE-456A-A2DF-0BB678728A5E}" xr6:coauthVersionLast="47" xr6:coauthVersionMax="47" xr10:uidLastSave="{00000000-0000-0000-0000-000000000000}"/>
  <bookViews>
    <workbookView xWindow="2970" yWindow="2235" windowWidth="18900" windowHeight="11055" xr2:uid="{00000000-000D-0000-FFFF-FFFF00000000}"/>
  </bookViews>
  <sheets>
    <sheet name="Tree biom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8" i="1"/>
  <c r="C27" i="1"/>
  <c r="C26" i="1"/>
  <c r="C30" i="1" s="1"/>
  <c r="E30" i="1" s="1"/>
  <c r="C29" i="1"/>
  <c r="F8" i="1"/>
  <c r="C16" i="1"/>
  <c r="D16" i="1"/>
  <c r="E16" i="1" s="1"/>
  <c r="F16" i="1" s="1"/>
</calcChain>
</file>

<file path=xl/sharedStrings.xml><?xml version="1.0" encoding="utf-8"?>
<sst xmlns="http://schemas.openxmlformats.org/spreadsheetml/2006/main" count="28" uniqueCount="23">
  <si>
    <t>Circumference</t>
  </si>
  <si>
    <t>DBH</t>
  </si>
  <si>
    <t>Total Carbon</t>
  </si>
  <si>
    <t>(at 130cm)</t>
  </si>
  <si>
    <t>Biomass</t>
  </si>
  <si>
    <t>Inc.Roots</t>
  </si>
  <si>
    <t>Area</t>
  </si>
  <si>
    <t xml:space="preserve">Biomass Calculations </t>
  </si>
  <si>
    <t>Based on Snowdon et al (2000)</t>
  </si>
  <si>
    <t>Equivalent circumference</t>
  </si>
  <si>
    <t>Enter the number given in the blue cell in the green cell above</t>
  </si>
  <si>
    <t>Ignore all other columns and cells</t>
  </si>
  <si>
    <t xml:space="preserve">Stem Circumference cm </t>
  </si>
  <si>
    <t>Calculator for equivalent circumference for tree with up to 5 stems</t>
  </si>
  <si>
    <t>Calculator for total tree carbon. Insert tree circumference (cm) in green cell only.</t>
  </si>
  <si>
    <t>For trees that have more than one trunk or stem</t>
  </si>
  <si>
    <t>Carbon Dioxide</t>
  </si>
  <si>
    <t>Equivalent</t>
  </si>
  <si>
    <t>(kg)</t>
  </si>
  <si>
    <t xml:space="preserve"> </t>
  </si>
  <si>
    <t xml:space="preserve">Tree </t>
  </si>
  <si>
    <t>Total tree carbon, including roots, is given as kilograms in yellow cell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</si>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</sst>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/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4" xfId="0" applyFont="1" applyBorder="1"/>
    <xf numFmtId="2" fontId="5" fillId="4" borderId="2" xfId="0" applyNumberFormat="1" applyFont="1" applyFill="1" applyBorder="1"/>
    <xf numFmtId="2" fontId="0" fillId="5" borderId="5" xfId="0" applyNumberForma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18</xdr:row>
      <xdr:rowOff>0</xdr:rowOff>
    </xdr:from>
    <xdr:to>
      <xdr:col>7</xdr:col>
      <xdr:colOff>381000</xdr:colOff>
      <xdr:row>30</xdr:row>
      <xdr:rowOff>114300</xdr:rowOff>
    </xdr:to>
    <xdr:pic>
      <xdr:nvPicPr>
        <xdr:cNvPr id="1050" name="Picture 1" descr="coppice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05475" y="3219450"/>
          <a:ext cx="25050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tabSelected="1" workbookViewId="0">
      <selection activeCell="G7" sqref="G7"/>
    </sheetView>
  </sheetViews>
  <sheetFormatPr defaultRowHeight="12.75" x14ac:dyDescent="0.2"/>
  <cols>
    <col min="2" max="2" width="31.42578125" style="2" customWidth="1"/>
    <col min="3" max="3" width="15" style="2" customWidth="1"/>
    <col min="4" max="5" width="14.42578125" style="3" customWidth="1"/>
    <col min="6" max="6" width="17" style="3" customWidth="1"/>
    <col min="7" max="7" width="16" style="3" customWidth="1"/>
    <col min="8" max="8" width="12.85546875" style="3" customWidth="1"/>
    <col min="9" max="9" width="13.7109375" style="3" customWidth="1"/>
    <col min="10" max="10" width="12.85546875" style="3" customWidth="1"/>
    <col min="11" max="11" width="12.85546875" style="4" customWidth="1"/>
  </cols>
  <sheetData>
    <row r="2" spans="2:11" s="1" customFormat="1" ht="14.25" x14ac:dyDescent="0.2"/>
    <row r="3" spans="2:11" s="1" customFormat="1" ht="15" x14ac:dyDescent="0.25">
      <c r="B3" s="41" t="s">
        <v>14</v>
      </c>
      <c r="C3" s="47"/>
      <c r="D3" s="47"/>
      <c r="E3" s="47"/>
      <c r="F3" s="48"/>
    </row>
    <row r="4" spans="2:11" s="1" customFormat="1" ht="15" x14ac:dyDescent="0.25">
      <c r="B4" s="49" t="s">
        <v>21</v>
      </c>
      <c r="C4" s="39"/>
      <c r="D4" s="39"/>
      <c r="E4" s="39"/>
      <c r="F4" s="50"/>
    </row>
    <row r="5" spans="2:11" s="1" customFormat="1" ht="15" x14ac:dyDescent="0.25">
      <c r="B5" s="49" t="s">
        <v>11</v>
      </c>
      <c r="C5" s="39"/>
      <c r="D5" s="39"/>
      <c r="E5" s="39"/>
      <c r="F5" s="50"/>
    </row>
    <row r="6" spans="2:11" s="1" customFormat="1" ht="15" x14ac:dyDescent="0.25">
      <c r="B6" s="27"/>
      <c r="C6" s="10" t="s">
        <v>0</v>
      </c>
      <c r="D6" s="23"/>
      <c r="F6" s="16" t="s">
        <v>1</v>
      </c>
    </row>
    <row r="7" spans="2:11" ht="15" x14ac:dyDescent="0.25">
      <c r="B7" s="8"/>
      <c r="C7" s="10" t="s">
        <v>3</v>
      </c>
      <c r="D7" s="9"/>
      <c r="F7" s="16" t="s">
        <v>3</v>
      </c>
    </row>
    <row r="8" spans="2:11" x14ac:dyDescent="0.2">
      <c r="B8" s="8"/>
      <c r="C8" s="7">
        <v>0</v>
      </c>
      <c r="D8" s="11"/>
      <c r="F8" s="14">
        <f>C8/PI()</f>
        <v>0</v>
      </c>
    </row>
    <row r="9" spans="2:11" ht="15" x14ac:dyDescent="0.25">
      <c r="B9" s="8"/>
      <c r="C9" s="6"/>
      <c r="D9" s="9" t="s">
        <v>19</v>
      </c>
      <c r="E9" s="5"/>
      <c r="F9" s="28"/>
      <c r="J9" s="4"/>
      <c r="K9"/>
    </row>
    <row r="10" spans="2:11" x14ac:dyDescent="0.2">
      <c r="B10" s="8"/>
      <c r="C10" s="6"/>
      <c r="D10" s="6"/>
      <c r="E10" s="12"/>
      <c r="F10" s="14"/>
    </row>
    <row r="11" spans="2:11" x14ac:dyDescent="0.2">
      <c r="B11" s="8"/>
      <c r="C11" s="6"/>
      <c r="D11" s="6"/>
      <c r="E11" s="12"/>
      <c r="F11" s="14"/>
    </row>
    <row r="12" spans="2:11" ht="15" x14ac:dyDescent="0.25">
      <c r="B12" s="29" t="s">
        <v>7</v>
      </c>
      <c r="C12" s="10" t="s">
        <v>20</v>
      </c>
      <c r="D12" s="10" t="s">
        <v>2</v>
      </c>
      <c r="E12" s="10" t="s">
        <v>2</v>
      </c>
      <c r="F12" s="16" t="s">
        <v>16</v>
      </c>
    </row>
    <row r="13" spans="2:11" ht="15" x14ac:dyDescent="0.25">
      <c r="B13" s="29" t="s">
        <v>8</v>
      </c>
      <c r="C13" s="10" t="s">
        <v>4</v>
      </c>
      <c r="E13" s="10" t="s">
        <v>5</v>
      </c>
      <c r="F13" s="16" t="s">
        <v>17</v>
      </c>
    </row>
    <row r="14" spans="2:11" ht="15" x14ac:dyDescent="0.25">
      <c r="B14" s="8"/>
      <c r="C14" s="10" t="s">
        <v>18</v>
      </c>
      <c r="D14" s="10" t="s">
        <v>18</v>
      </c>
      <c r="E14" s="10" t="s">
        <v>18</v>
      </c>
      <c r="F14" s="16" t="s">
        <v>18</v>
      </c>
    </row>
    <row r="15" spans="2:11" x14ac:dyDescent="0.2">
      <c r="B15" s="8"/>
      <c r="C15" s="6"/>
      <c r="D15" s="12"/>
      <c r="E15" s="12"/>
      <c r="F15" s="14"/>
    </row>
    <row r="16" spans="2:11" x14ac:dyDescent="0.2">
      <c r="B16" s="30"/>
      <c r="C16" s="13" t="e">
        <f>EXP(-1.4481+(2.2364*(LN(F8))))</f>
        <v>#NUM!</v>
      </c>
      <c r="D16" s="13" t="e">
        <f>C16*0.5</f>
        <v>#NUM!</v>
      </c>
      <c r="E16" s="31" t="e">
        <f>D16+(D16*0.25)</f>
        <v>#NUM!</v>
      </c>
      <c r="F16" s="32" t="e">
        <f>E16*3.667</f>
        <v>#NUM!</v>
      </c>
    </row>
    <row r="17" spans="2:6" ht="15" x14ac:dyDescent="0.25">
      <c r="B17" s="11"/>
      <c r="C17" s="6"/>
      <c r="D17" s="6"/>
      <c r="E17" s="12"/>
      <c r="F17" s="10"/>
    </row>
    <row r="18" spans="2:6" x14ac:dyDescent="0.2">
      <c r="B18" s="6"/>
      <c r="C18" s="6"/>
      <c r="D18" s="12"/>
      <c r="E18" s="12"/>
      <c r="F18" s="12"/>
    </row>
    <row r="19" spans="2:6" x14ac:dyDescent="0.2">
      <c r="B19" s="6"/>
      <c r="C19" s="6"/>
      <c r="D19" s="12"/>
      <c r="E19" s="12"/>
      <c r="F19" s="12"/>
    </row>
    <row r="20" spans="2:6" ht="15" x14ac:dyDescent="0.25">
      <c r="B20" s="41" t="s">
        <v>15</v>
      </c>
      <c r="C20" s="42"/>
      <c r="D20" s="42"/>
      <c r="E20" s="43"/>
    </row>
    <row r="21" spans="2:6" ht="14.25" customHeight="1" x14ac:dyDescent="0.25">
      <c r="B21" s="44" t="s">
        <v>13</v>
      </c>
      <c r="C21" s="45"/>
      <c r="D21" s="45"/>
      <c r="E21" s="46"/>
      <c r="F21" s="12"/>
    </row>
    <row r="22" spans="2:6" ht="15" x14ac:dyDescent="0.25">
      <c r="B22" s="44" t="s">
        <v>10</v>
      </c>
      <c r="C22" s="45"/>
      <c r="D22" s="45"/>
      <c r="E22" s="46"/>
      <c r="F22" s="12"/>
    </row>
    <row r="23" spans="2:6" x14ac:dyDescent="0.2">
      <c r="B23" s="8"/>
      <c r="C23" s="6"/>
      <c r="D23" s="6"/>
      <c r="E23" s="14"/>
      <c r="F23" s="12"/>
    </row>
    <row r="24" spans="2:6" ht="15" x14ac:dyDescent="0.25">
      <c r="B24" s="15" t="s">
        <v>12</v>
      </c>
      <c r="C24" s="9" t="s">
        <v>6</v>
      </c>
      <c r="D24" s="39" t="s">
        <v>9</v>
      </c>
      <c r="E24" s="40"/>
      <c r="F24" s="12"/>
    </row>
    <row r="25" spans="2:6" ht="15" x14ac:dyDescent="0.25">
      <c r="B25" s="17">
        <v>0</v>
      </c>
      <c r="C25" s="12">
        <f>PI()*(((B25/PI())*0.5)^2)</f>
        <v>0</v>
      </c>
      <c r="D25" s="6"/>
      <c r="E25" s="16"/>
      <c r="F25" s="12"/>
    </row>
    <row r="26" spans="2:6" ht="15" x14ac:dyDescent="0.25">
      <c r="B26" s="18">
        <v>0</v>
      </c>
      <c r="C26" s="12">
        <f>PI()*(((B26/PI())*0.5)^2)</f>
        <v>0</v>
      </c>
      <c r="D26" s="12"/>
      <c r="E26" s="16"/>
      <c r="F26" s="12"/>
    </row>
    <row r="27" spans="2:6" x14ac:dyDescent="0.2">
      <c r="B27" s="18">
        <v>0</v>
      </c>
      <c r="C27" s="12">
        <f>PI()*(((B27/PI())*0.5)^2)</f>
        <v>0</v>
      </c>
      <c r="D27" s="12"/>
      <c r="E27" s="14"/>
      <c r="F27" s="12"/>
    </row>
    <row r="28" spans="2:6" x14ac:dyDescent="0.2">
      <c r="B28" s="18">
        <v>0</v>
      </c>
      <c r="C28" s="12">
        <f>PI()*(((B28/PI())*0.5)^2)</f>
        <v>0</v>
      </c>
      <c r="D28" s="12"/>
      <c r="E28" s="14"/>
      <c r="F28" s="12"/>
    </row>
    <row r="29" spans="2:6" x14ac:dyDescent="0.2">
      <c r="B29" s="18">
        <v>0</v>
      </c>
      <c r="C29" s="12">
        <f>PI()*(((B29/PI())*0.5)^2)</f>
        <v>0</v>
      </c>
      <c r="D29" s="12"/>
      <c r="E29" s="14"/>
      <c r="F29" s="12"/>
    </row>
    <row r="30" spans="2:6" x14ac:dyDescent="0.2">
      <c r="B30" s="33" t="s">
        <v>22</v>
      </c>
      <c r="C30" s="12">
        <f>C25+C26+C27+C28+C29</f>
        <v>0</v>
      </c>
      <c r="D30" s="12"/>
      <c r="E30" s="34">
        <f>(SQRT(C30/PI())*(1/0.5))*PI()</f>
        <v>0</v>
      </c>
      <c r="F30" s="12"/>
    </row>
    <row r="31" spans="2:6" x14ac:dyDescent="0.2">
      <c r="B31" s="35"/>
      <c r="C31" s="36"/>
      <c r="D31" s="37"/>
      <c r="E31" s="38"/>
    </row>
    <row r="33" spans="1:11" x14ac:dyDescent="0.2">
      <c r="B33" s="19"/>
    </row>
    <row r="34" spans="1:11" ht="63" customHeight="1" x14ac:dyDescent="0.2">
      <c r="B34" s="24"/>
      <c r="C34" s="25"/>
      <c r="D34" s="25"/>
      <c r="E34" s="25"/>
      <c r="F34" s="25"/>
      <c r="G34" s="25"/>
      <c r="H34"/>
      <c r="I34"/>
      <c r="J34"/>
      <c r="K34"/>
    </row>
    <row r="35" spans="1:11" x14ac:dyDescent="0.2">
      <c r="B35" s="21"/>
      <c r="C35" s="21"/>
      <c r="D35" s="22"/>
      <c r="E35" s="22"/>
      <c r="F35" s="22"/>
      <c r="G35" s="26"/>
      <c r="H35"/>
      <c r="I35"/>
      <c r="J35"/>
      <c r="K35"/>
    </row>
    <row r="36" spans="1:11" x14ac:dyDescent="0.2">
      <c r="B36"/>
      <c r="C36"/>
      <c r="D36" s="22"/>
      <c r="E36" s="22"/>
      <c r="F36" s="22"/>
      <c r="G36" s="26"/>
      <c r="H36"/>
      <c r="I36"/>
      <c r="J36"/>
      <c r="K36"/>
    </row>
    <row r="37" spans="1:11" x14ac:dyDescent="0.2">
      <c r="B37"/>
      <c r="C37"/>
      <c r="D37" s="22"/>
      <c r="E37" s="22"/>
      <c r="F37" s="22"/>
      <c r="G37" s="26"/>
      <c r="H37"/>
      <c r="I37"/>
      <c r="J37"/>
      <c r="K37"/>
    </row>
    <row r="38" spans="1:11" x14ac:dyDescent="0.2">
      <c r="B38"/>
      <c r="C38"/>
      <c r="D38" s="22"/>
      <c r="E38" s="22"/>
      <c r="F38" s="22"/>
      <c r="G38" s="26"/>
      <c r="H38"/>
      <c r="I38"/>
      <c r="J38"/>
      <c r="K38"/>
    </row>
    <row r="39" spans="1:11" x14ac:dyDescent="0.2">
      <c r="B39"/>
      <c r="C39"/>
      <c r="D39" s="22"/>
      <c r="E39" s="22"/>
      <c r="F39" s="22"/>
      <c r="G39" s="26"/>
      <c r="H39"/>
      <c r="I39"/>
      <c r="J39"/>
      <c r="K39"/>
    </row>
    <row r="40" spans="1:11" x14ac:dyDescent="0.2">
      <c r="A40" s="20"/>
      <c r="B40"/>
      <c r="C40"/>
      <c r="D40" s="22"/>
      <c r="E40" s="22"/>
      <c r="F40" s="4"/>
      <c r="G40"/>
      <c r="H40"/>
      <c r="I40"/>
      <c r="J40"/>
      <c r="K40"/>
    </row>
  </sheetData>
  <mergeCells count="7">
    <mergeCell ref="D24:E24"/>
    <mergeCell ref="B20:E20"/>
    <mergeCell ref="B21:E21"/>
    <mergeCell ref="B3:F3"/>
    <mergeCell ref="B22:E22"/>
    <mergeCell ref="B4:F4"/>
    <mergeCell ref="B5:F5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Tree biomass</vt:lpstr>
    </vt:vector>
  </TitlesOfParts>
  <Company>CSS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Wilson</dc:creator>
  <cp:lastModifiedBy>Cathie Williams</cp:lastModifiedBy>
  <dcterms:created xsi:type="dcterms:W3CDTF">2009-06-18T04:34:17Z</dcterms:created>
  <dcterms:modified xsi:type="dcterms:W3CDTF">2023-05-18T00:41:37Z</dcterms:modified>
</cp:coreProperties>
</file>